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<sst xmlns="http://schemas.openxmlformats.org/spreadsheetml/2006/main" count="156" uniqueCount="111">
  <si>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</si>
  <si>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</si>
  <si>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</si>
  <si>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</si>
  <si>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</si>
  <si>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</si>
  <si>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</si>
  <si>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</si>
  <si>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</si>
  <si>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</si>
  <si>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</si>
  <si>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</si>
  <si>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</si>
  <si>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</si>
  <si>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</si>
  <si>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</si>
  <si>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</si>
  <si>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</si>
  <si>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</si>
  <si>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</si>
  <si>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</si>
  <si>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</si>
  <si>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</si>
  <si>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</si>
  <si>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</si>
  <si>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</si>
  <si>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</si>
  <si>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</si>
  <si>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</si>
  <si>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</si>
  <si>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</si>
  <si>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</si>
  <si>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</si>
  <si>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</si>
  <si>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</si>
  <si>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</si>
  <si>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</si>
  <si>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</si>
  <si>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</si>
  <si>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</si>
  <si>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</si>
  <si>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</si>
  <si>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</si>
  <si>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</si>
  <si>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</si>
  <si>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</si>
  <si>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</si>
  <si>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</si>
  <si>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</si>
  <si>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</si>
  <si>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</si>
  <si>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</si>
  <si>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</si>
  <si>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</si>
  <si>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</si>
  <si>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</si>
  <si>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</si>
  <si>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</si>
  <si>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</si>
  <si>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</si>
  <si>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</si>
  <si>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</si>
  <si>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</si>
  <si>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</si>
  <si>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</si>
  <si>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</si>
  <si>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</si>
  <si>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</si>
  <si>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</si>
  <si>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</si>
  <si>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</si>
  <si>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</si>
  <si>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</si>
  <si>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</si>
  <si>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</si>
  <si>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</si>
  <si>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</si>
  <si>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</si>
  <si>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</si>
  <si>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</si>
  <si>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</si>
  <si>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</si>
  <si>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</si>
  <si>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</si>
  <si>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</si>
  <si>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</si>
  <si>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</si>
  <si>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</si>
  <si>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</si>
  <si>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</si>
  <si>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</si>
  <si>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</si>
  <si>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</si>
  <si>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</si>
  <si>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</si>
  <si>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</si>
  <si>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</si>
  <si>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</si>
  <si>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</si>
  <si>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</si>
  <si>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</si>
  <si>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</si>
  <si>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</si>
  <si>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</si>
  <si>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</si>
  <si>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</si>
  <si>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</si>
  <si>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</si>
  <si>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</si>
  <si>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</si>
  <si>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08.04.2014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</si>
</sst>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11348662"/>
        <c:axId val="35029095"/>
      </c:bar3D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29095"/>
        <c:crosses val="autoZero"/>
        <c:auto val="1"/>
        <c:lblOffset val="100"/>
        <c:tickLblSkip val="1"/>
        <c:noMultiLvlLbl val="0"/>
      </c:catAx>
      <c:valAx>
        <c:axId val="35029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46826400"/>
        <c:axId val="18784417"/>
      </c:bar3D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34842026"/>
        <c:axId val="45142779"/>
      </c:bar3D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42779"/>
        <c:crosses val="autoZero"/>
        <c:auto val="1"/>
        <c:lblOffset val="100"/>
        <c:tickLblSkip val="1"/>
        <c:noMultiLvlLbl val="0"/>
      </c:catAx>
      <c:valAx>
        <c:axId val="45142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3631828"/>
        <c:axId val="32686453"/>
      </c:bar3D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25742622"/>
        <c:axId val="30357007"/>
      </c:bar3D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57007"/>
        <c:crosses val="autoZero"/>
        <c:auto val="1"/>
        <c:lblOffset val="100"/>
        <c:tickLblSkip val="2"/>
        <c:noMultiLvlLbl val="0"/>
      </c:catAx>
      <c:valAx>
        <c:axId val="30357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2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4777608"/>
        <c:axId val="42998473"/>
      </c:bar3D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51441938"/>
        <c:axId val="60324259"/>
      </c:bar3D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6047420"/>
        <c:axId val="54426781"/>
      </c:bar3D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20078982"/>
        <c:axId val="46493111"/>
      </c:bar3D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7985.1+539+415.1+9890.7+509.1+95.4+495.3+8129.6+543.8+124.7+4+806.2+1384.8+4074.5+2508.4-0.1+1809.8+197+2.8+391.5+5351+1046.8+1404.7+285.4+80.8+603.2+1837.5+3003.4+196.9+8063.3+1035+0.2+765.8+122.3+1384.4+4</f>
        <v>65091.40000000002</v>
      </c>
      <c r="E6" s="3">
        <f>D6/D134*100</f>
        <v>43.48506057414146</v>
      </c>
      <c r="F6" s="3">
        <f>D6/B6*100</f>
        <v>61.81331621451203</v>
      </c>
      <c r="G6" s="3">
        <f aca="true" t="shared" si="0" ref="G6:G41">D6/C6*100</f>
        <v>23.285890856665535</v>
      </c>
      <c r="H6" s="3">
        <f>B6-D6</f>
        <v>40211.799999999974</v>
      </c>
      <c r="I6" s="3">
        <f aca="true" t="shared" si="1" ref="I6:I41">C6-D6</f>
        <v>214440.09999999998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7985.1+61.4+9890.7+1.2+8129.6+806.2+1384.8+4074.5+2508.4-0.1+1256+5351+1046.8+1404.7+196.9+8063.3+1035+0.1+765.8+122.3+398.7</f>
        <v>54482.40000000001</v>
      </c>
      <c r="E7" s="1">
        <f>D7/D6*100</f>
        <v>83.701379905794</v>
      </c>
      <c r="F7" s="1">
        <f>D7/B7*100</f>
        <v>73.47543172331947</v>
      </c>
      <c r="G7" s="1">
        <f t="shared" si="0"/>
        <v>24.72218264386833</v>
      </c>
      <c r="H7" s="1">
        <f>B7-D7</f>
        <v>19668.09999999999</v>
      </c>
      <c r="I7" s="1">
        <f t="shared" si="1"/>
        <v>165896.2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</f>
        <v>3.5</v>
      </c>
      <c r="E8" s="13">
        <f>D8/D6*100</f>
        <v>0.00537705441886332</v>
      </c>
      <c r="F8" s="1">
        <f>D8/B8*100</f>
        <v>14.957264957264957</v>
      </c>
      <c r="G8" s="1">
        <f t="shared" si="0"/>
        <v>7.847533632286995</v>
      </c>
      <c r="H8" s="1">
        <f aca="true" t="shared" si="2" ref="H8:H30">B8-D8</f>
        <v>19.9</v>
      </c>
      <c r="I8" s="1">
        <f t="shared" si="1"/>
        <v>41.1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</f>
        <v>4441.000000000001</v>
      </c>
      <c r="E9" s="1">
        <f>D9/D6*100</f>
        <v>6.822713906906287</v>
      </c>
      <c r="F9" s="1">
        <f aca="true" t="shared" si="3" ref="F9:F39">D9/B9*100</f>
        <v>66.22822715342402</v>
      </c>
      <c r="G9" s="1">
        <f t="shared" si="0"/>
        <v>25.965142045288452</v>
      </c>
      <c r="H9" s="1">
        <f t="shared" si="2"/>
        <v>2264.5999999999995</v>
      </c>
      <c r="I9" s="1">
        <f t="shared" si="1"/>
        <v>12662.7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</f>
        <v>6021.8</v>
      </c>
      <c r="E10" s="1">
        <f>D10/D6*100</f>
        <v>9.251298942717467</v>
      </c>
      <c r="F10" s="1">
        <f t="shared" si="3"/>
        <v>25.401900776593365</v>
      </c>
      <c r="G10" s="1">
        <f t="shared" si="0"/>
        <v>15.266126681116985</v>
      </c>
      <c r="H10" s="1">
        <f t="shared" si="2"/>
        <v>17684.3</v>
      </c>
      <c r="I10" s="1">
        <f t="shared" si="1"/>
        <v>33423.7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0.04409184623467922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114.00000000001346</v>
      </c>
      <c r="E12" s="1">
        <f>D12/D6*100</f>
        <v>0.17513834392871164</v>
      </c>
      <c r="F12" s="1">
        <f t="shared" si="3"/>
        <v>16.954193932185262</v>
      </c>
      <c r="G12" s="1">
        <f t="shared" si="0"/>
        <v>5.005928072718302</v>
      </c>
      <c r="H12" s="1">
        <f t="shared" si="2"/>
        <v>558.3999999999851</v>
      </c>
      <c r="I12" s="1">
        <f t="shared" si="1"/>
        <v>2163.2999999999774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5329.2+6976.4+310.1+0.1+574.9+417.4+5396.4+2+668.9+83+171.9+366.8+7074.6+0.1+0.1+821.2+7.6+8.6+0.9+5585.2+2.9+0.4+456.2+427.1+1512+1289.7+309.6+556.1+6698.2+0.1+627.6+100</f>
        <v>45775.29999999999</v>
      </c>
      <c r="E17" s="3">
        <f>D17/D134*100</f>
        <v>30.580717165393523</v>
      </c>
      <c r="F17" s="3">
        <f>D17/B17*100</f>
        <v>65.80219938187305</v>
      </c>
      <c r="G17" s="3">
        <f t="shared" si="0"/>
        <v>26.00123260087304</v>
      </c>
      <c r="H17" s="3">
        <f>B17-D17</f>
        <v>23789.70000000001</v>
      </c>
      <c r="I17" s="3">
        <f t="shared" si="1"/>
        <v>130275.20000000001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</f>
        <v>36574.7</v>
      </c>
      <c r="E18" s="1">
        <f>D18/D17*100</f>
        <v>79.90051403267702</v>
      </c>
      <c r="F18" s="1">
        <f t="shared" si="3"/>
        <v>71.67125209675649</v>
      </c>
      <c r="G18" s="1">
        <f t="shared" si="0"/>
        <v>27.483697506270765</v>
      </c>
      <c r="H18" s="1">
        <f t="shared" si="2"/>
        <v>14456.5</v>
      </c>
      <c r="I18" s="1">
        <f t="shared" si="1"/>
        <v>96503.09999999999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15+99.7+173.8+0.6+107.5+22.1+0.5+193.8+202.2+7.6+0.9+0.4+198.3+0.9+0.9+95.5+0.1+279.3</f>
        <v>1399.1</v>
      </c>
      <c r="E19" s="1">
        <f>D19/D17*100</f>
        <v>3.0564518419322217</v>
      </c>
      <c r="F19" s="1">
        <f t="shared" si="3"/>
        <v>52.540463404558935</v>
      </c>
      <c r="G19" s="1">
        <f t="shared" si="0"/>
        <v>18.507103362522816</v>
      </c>
      <c r="H19" s="1">
        <f t="shared" si="2"/>
        <v>1263.8000000000002</v>
      </c>
      <c r="I19" s="1">
        <f t="shared" si="1"/>
        <v>6160.700000000001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</f>
        <v>524.8</v>
      </c>
      <c r="E20" s="1">
        <f>D20/D17*100</f>
        <v>1.1464698210607032</v>
      </c>
      <c r="F20" s="1">
        <f t="shared" si="3"/>
        <v>58.02100608070757</v>
      </c>
      <c r="G20" s="1">
        <f t="shared" si="0"/>
        <v>18.501022350701543</v>
      </c>
      <c r="H20" s="1">
        <f t="shared" si="2"/>
        <v>379.70000000000005</v>
      </c>
      <c r="I20" s="1">
        <f t="shared" si="1"/>
        <v>2311.8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36.6+15.7+3.3+2+290.1+4.1+24.2+41.8-0.1+460.8+0.9+2.5+257.9+361.7+1303.2+901+0.2+255.3</f>
        <v>3961.2</v>
      </c>
      <c r="E21" s="1">
        <f>D21/D17*100</f>
        <v>8.65357518137511</v>
      </c>
      <c r="F21" s="1">
        <f t="shared" si="3"/>
        <v>44.05102142944519</v>
      </c>
      <c r="G21" s="1">
        <f t="shared" si="0"/>
        <v>20.47174101790218</v>
      </c>
      <c r="H21" s="1">
        <f t="shared" si="2"/>
        <v>5031.099999999999</v>
      </c>
      <c r="I21" s="1">
        <f t="shared" si="1"/>
        <v>15388.399999999998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</f>
        <v>338</v>
      </c>
      <c r="E22" s="1">
        <f>D22/D17*100</f>
        <v>0.7383894807898586</v>
      </c>
      <c r="F22" s="1">
        <f t="shared" si="3"/>
        <v>69.99378753365086</v>
      </c>
      <c r="G22" s="1">
        <f t="shared" si="0"/>
        <v>24.342815988476772</v>
      </c>
      <c r="H22" s="1">
        <f t="shared" si="2"/>
        <v>144.89999999999998</v>
      </c>
      <c r="I22" s="1">
        <f t="shared" si="1"/>
        <v>1050.5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2977.499999999991</v>
      </c>
      <c r="E23" s="1">
        <f>D23/D17*100</f>
        <v>6.504599642165079</v>
      </c>
      <c r="F23" s="1">
        <f t="shared" si="3"/>
        <v>54.22312062937043</v>
      </c>
      <c r="G23" s="1">
        <f t="shared" si="0"/>
        <v>25.151627781250426</v>
      </c>
      <c r="H23" s="1">
        <f t="shared" si="2"/>
        <v>2513.7000000000135</v>
      </c>
      <c r="I23" s="1">
        <f t="shared" si="1"/>
        <v>8860.70000000002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1347.1+62.9+5.5+1121.1+3+1.1+2.6+0.1+234+6+147.2+4.6+1039.4+104.2+50.8+0.5+110.9+1079.5+38+332+67.8+22.1+92.4+1134.6+86.2+65+3.4+18.4+51.6+1048-0.1+145.6+230.7+127.5</f>
        <v>8783.7</v>
      </c>
      <c r="E31" s="3">
        <f>D31/D134*100</f>
        <v>5.868052101584635</v>
      </c>
      <c r="F31" s="3">
        <f>D31/B31*100</f>
        <v>67.14904937733644</v>
      </c>
      <c r="G31" s="3">
        <f t="shared" si="0"/>
        <v>22.94178948935537</v>
      </c>
      <c r="H31" s="3">
        <f aca="true" t="shared" si="4" ref="H31:H41">B31-D31</f>
        <v>4297.199999999999</v>
      </c>
      <c r="I31" s="3">
        <f t="shared" si="1"/>
        <v>29503.2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</f>
        <v>6645.1</v>
      </c>
      <c r="E32" s="1">
        <f>D32/D31*100</f>
        <v>75.65262930200257</v>
      </c>
      <c r="F32" s="1">
        <f t="shared" si="3"/>
        <v>73.27107131830812</v>
      </c>
      <c r="G32" s="1">
        <f t="shared" si="0"/>
        <v>22.93303791745611</v>
      </c>
      <c r="H32" s="1">
        <f t="shared" si="4"/>
        <v>2424.1000000000004</v>
      </c>
      <c r="I32" s="1">
        <f t="shared" si="1"/>
        <v>22331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955</v>
      </c>
      <c r="C34" s="53">
        <v>1732.8</v>
      </c>
      <c r="D34" s="54">
        <f>1+2.5+0.8+6+1.4+0.1+11.2+0.5+6.3-0.2+32.4+6.9+2.4+3.4+18.4+48+143.7</f>
        <v>284.8</v>
      </c>
      <c r="E34" s="1">
        <f>D34/D31*100</f>
        <v>3.24236938875417</v>
      </c>
      <c r="F34" s="1">
        <f t="shared" si="3"/>
        <v>29.82198952879581</v>
      </c>
      <c r="G34" s="1">
        <f t="shared" si="0"/>
        <v>16.43582640812558</v>
      </c>
      <c r="H34" s="1">
        <f t="shared" si="4"/>
        <v>670.2</v>
      </c>
      <c r="I34" s="1">
        <f t="shared" si="1"/>
        <v>1448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1.1282261461570864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0.08197001263704361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2803.699999999999</v>
      </c>
      <c r="C37" s="52">
        <f>C31-C32-C34-C35-C33-C36</f>
        <v>6817.500000000003</v>
      </c>
      <c r="D37" s="52">
        <f>D31-D32-D34-D35-D33-D36</f>
        <v>1747.5000000000005</v>
      </c>
      <c r="E37" s="1">
        <f>D37/D31*100</f>
        <v>19.89480515044913</v>
      </c>
      <c r="F37" s="1">
        <f t="shared" si="3"/>
        <v>62.32835182080826</v>
      </c>
      <c r="G37" s="1">
        <f t="shared" si="0"/>
        <v>25.63256325632563</v>
      </c>
      <c r="H37" s="1">
        <f>B37-D37</f>
        <v>1056.1999999999985</v>
      </c>
      <c r="I37" s="1">
        <f t="shared" si="1"/>
        <v>5070.000000000002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39.9+10-0.1+63.8+32.1+23.9</f>
        <v>169.6</v>
      </c>
      <c r="E41" s="3">
        <f>D41/D134*100</f>
        <v>0.11330323627045029</v>
      </c>
      <c r="F41" s="3">
        <f>D41/B41*100</f>
        <v>45.78833693304536</v>
      </c>
      <c r="G41" s="3">
        <f t="shared" si="0"/>
        <v>15.70515788498935</v>
      </c>
      <c r="H41" s="3">
        <f t="shared" si="4"/>
        <v>200.79999999999998</v>
      </c>
      <c r="I41" s="3">
        <f t="shared" si="1"/>
        <v>910.3000000000001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179.7+225.2+3.4+199.4+211.8+7.4+5.4+7.6+190.5+3.4+230.5+100.1</f>
        <v>1364.4</v>
      </c>
      <c r="E43" s="3">
        <f>D43/D134*100</f>
        <v>0.9115031578266649</v>
      </c>
      <c r="F43" s="3">
        <f>D43/B43*100</f>
        <v>69.7260834014718</v>
      </c>
      <c r="G43" s="3">
        <f aca="true" t="shared" si="5" ref="G43:G73">D43/C43*100</f>
        <v>22.34852827963506</v>
      </c>
      <c r="H43" s="3">
        <f>B43-D43</f>
        <v>592.3999999999999</v>
      </c>
      <c r="I43" s="3">
        <f aca="true" t="shared" si="6" ref="I43:I74">C43-D43</f>
        <v>4740.700000000001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</f>
        <v>1200.8</v>
      </c>
      <c r="E44" s="1">
        <f>D44/D43*100</f>
        <v>88.00938141307533</v>
      </c>
      <c r="F44" s="1">
        <f aca="true" t="shared" si="7" ref="F44:F71">D44/B44*100</f>
        <v>71.42942121230146</v>
      </c>
      <c r="G44" s="1">
        <f t="shared" si="5"/>
        <v>21.896026695355662</v>
      </c>
      <c r="H44" s="1">
        <f aca="true" t="shared" si="8" ref="H44:H71">B44-D44</f>
        <v>480.29999999999995</v>
      </c>
      <c r="I44" s="1">
        <f t="shared" si="6"/>
        <v>4283.3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</f>
        <v>6.5</v>
      </c>
      <c r="E46" s="1">
        <f>D46/D43*100</f>
        <v>0.4763998827323365</v>
      </c>
      <c r="F46" s="1">
        <f t="shared" si="7"/>
        <v>60.74766355140188</v>
      </c>
      <c r="G46" s="1">
        <f t="shared" si="5"/>
        <v>18.51851851851852</v>
      </c>
      <c r="H46" s="1">
        <f t="shared" si="8"/>
        <v>4.199999999999999</v>
      </c>
      <c r="I46" s="1">
        <f t="shared" si="6"/>
        <v>28.6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23.1+2.7+0.5+0.4+5.2+0.6+99.9</f>
        <v>132.4</v>
      </c>
      <c r="E47" s="1">
        <f>D47/D43*100</f>
        <v>9.703899149809441</v>
      </c>
      <c r="F47" s="1">
        <f t="shared" si="7"/>
        <v>64.74327628361858</v>
      </c>
      <c r="G47" s="1">
        <f t="shared" si="5"/>
        <v>36.98324022346369</v>
      </c>
      <c r="H47" s="1">
        <f t="shared" si="8"/>
        <v>72.1</v>
      </c>
      <c r="I47" s="1">
        <f t="shared" si="6"/>
        <v>225.6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24.70000000000013</v>
      </c>
      <c r="E48" s="1">
        <f>D48/D43*100</f>
        <v>1.8103195543828883</v>
      </c>
      <c r="F48" s="1">
        <f t="shared" si="7"/>
        <v>41.235392320534416</v>
      </c>
      <c r="G48" s="1">
        <f t="shared" si="5"/>
        <v>10.885852798589744</v>
      </c>
      <c r="H48" s="1">
        <f t="shared" si="8"/>
        <v>35.19999999999991</v>
      </c>
      <c r="I48" s="1">
        <f t="shared" si="6"/>
        <v>202.19999999999987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282.8+343.5+104.6+27.4+31.1+70.8+315.1+27.8+66.3+5+25+425.5+95.6+8.8+334.8+43.9+50.2+364.8+68.9-0.1+79.4+50</f>
        <v>2821.2000000000003</v>
      </c>
      <c r="E49" s="3">
        <f>D49/D134*100</f>
        <v>1.8847352014516177</v>
      </c>
      <c r="F49" s="3">
        <f>D49/B49*100</f>
        <v>67.9823610207475</v>
      </c>
      <c r="G49" s="3">
        <f t="shared" si="5"/>
        <v>23.403125725851947</v>
      </c>
      <c r="H49" s="3">
        <f>B49-D49</f>
        <v>1328.6999999999994</v>
      </c>
      <c r="I49" s="3">
        <f t="shared" si="6"/>
        <v>9233.599999999999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</f>
        <v>1901.2</v>
      </c>
      <c r="E50" s="1">
        <f>D50/D49*100</f>
        <v>67.38976322132424</v>
      </c>
      <c r="F50" s="1">
        <f t="shared" si="7"/>
        <v>74.4721689059501</v>
      </c>
      <c r="G50" s="1">
        <f t="shared" si="5"/>
        <v>24.60463310469781</v>
      </c>
      <c r="H50" s="1">
        <f t="shared" si="8"/>
        <v>651.7</v>
      </c>
      <c r="I50" s="1">
        <f t="shared" si="6"/>
        <v>5825.8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1.0633772862611655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</f>
        <v>145.89999999999998</v>
      </c>
      <c r="E53" s="1">
        <f>D53/D49*100</f>
        <v>5.1715582021834665</v>
      </c>
      <c r="F53" s="1">
        <f t="shared" si="7"/>
        <v>58.05809789096696</v>
      </c>
      <c r="G53" s="1">
        <f t="shared" si="5"/>
        <v>27.316981838606996</v>
      </c>
      <c r="H53" s="1">
        <f t="shared" si="8"/>
        <v>105.40000000000003</v>
      </c>
      <c r="I53" s="1">
        <f t="shared" si="6"/>
        <v>388.20000000000005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744.1000000000003</v>
      </c>
      <c r="E54" s="1">
        <f>D54/D49*100</f>
        <v>26.375301290231114</v>
      </c>
      <c r="F54" s="1">
        <f t="shared" si="7"/>
        <v>59.84397619430597</v>
      </c>
      <c r="G54" s="1">
        <f t="shared" si="5"/>
        <v>21.511997687192842</v>
      </c>
      <c r="H54" s="1">
        <f t="shared" si="8"/>
        <v>499.2999999999994</v>
      </c>
      <c r="I54" s="1">
        <f>C54-D54</f>
        <v>2714.899999999999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128-60.9+102.5+11.8+75.2+16.7+4.5+87.9+0.1+68.6+30.5+35.2+2.4+30+93-9.8+0.1+1.7</f>
        <v>617.5000000000001</v>
      </c>
      <c r="E56" s="3">
        <f>D56/D134*100</f>
        <v>0.4125279976238388</v>
      </c>
      <c r="F56" s="3">
        <f>D56/B56*100</f>
        <v>65.22657652899547</v>
      </c>
      <c r="G56" s="3">
        <f t="shared" si="5"/>
        <v>15.797283123129272</v>
      </c>
      <c r="H56" s="3">
        <f>B56-D56</f>
        <v>329.19999999999993</v>
      </c>
      <c r="I56" s="3">
        <f t="shared" si="6"/>
        <v>3291.4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</f>
        <v>524.3000000000001</v>
      </c>
      <c r="E57" s="1">
        <f>D57/D56*100</f>
        <v>84.90688259109311</v>
      </c>
      <c r="F57" s="1">
        <f t="shared" si="7"/>
        <v>69.0868362103044</v>
      </c>
      <c r="G57" s="1">
        <f t="shared" si="5"/>
        <v>20.24637009576769</v>
      </c>
      <c r="H57" s="1">
        <f t="shared" si="8"/>
        <v>234.5999999999999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</f>
        <v>74.7</v>
      </c>
      <c r="E59" s="1">
        <f>D59/D56*100</f>
        <v>12.097165991902832</v>
      </c>
      <c r="F59" s="1">
        <f t="shared" si="7"/>
        <v>50.92024539877301</v>
      </c>
      <c r="G59" s="1">
        <f t="shared" si="5"/>
        <v>25.117686617350373</v>
      </c>
      <c r="H59" s="1">
        <f t="shared" si="8"/>
        <v>71.99999999999999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18.500000000000043</v>
      </c>
      <c r="E61" s="1">
        <f>D61/D56*100</f>
        <v>2.995951417004055</v>
      </c>
      <c r="F61" s="1">
        <f t="shared" si="7"/>
        <v>45.01216545012167</v>
      </c>
      <c r="G61" s="1">
        <f t="shared" si="5"/>
        <v>6.309686221009561</v>
      </c>
      <c r="H61" s="1">
        <f t="shared" si="8"/>
        <v>22.600000000000037</v>
      </c>
      <c r="I61" s="1">
        <f t="shared" si="6"/>
        <v>274.7000000000001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</f>
        <v>10613.899999999998</v>
      </c>
      <c r="E87" s="3">
        <f>D87/D134*100</f>
        <v>7.0907383222342695</v>
      </c>
      <c r="F87" s="3">
        <f aca="true" t="shared" si="11" ref="F87:F92">D87/B87*100</f>
        <v>67.33426378227495</v>
      </c>
      <c r="G87" s="3">
        <f t="shared" si="9"/>
        <v>23.683071375657118</v>
      </c>
      <c r="H87" s="3">
        <f aca="true" t="shared" si="12" ref="H87:H92">B87-D87</f>
        <v>5149.100000000002</v>
      </c>
      <c r="I87" s="3">
        <f t="shared" si="10"/>
        <v>34202.5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</f>
        <v>9186.099999999999</v>
      </c>
      <c r="E88" s="1">
        <f>D88/D87*100</f>
        <v>86.54782879054824</v>
      </c>
      <c r="F88" s="1">
        <f t="shared" si="11"/>
        <v>72.08968342410496</v>
      </c>
      <c r="G88" s="1">
        <f t="shared" si="9"/>
        <v>23.783460499845948</v>
      </c>
      <c r="H88" s="1">
        <f t="shared" si="12"/>
        <v>3556.500000000002</v>
      </c>
      <c r="I88" s="1">
        <f t="shared" si="10"/>
        <v>29437.800000000003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125+55.5+51.3+1.7-0.1+10.4+5.3+280.6</f>
        <v>529.7</v>
      </c>
      <c r="E89" s="1">
        <f>D89/D87*100</f>
        <v>4.990625500522901</v>
      </c>
      <c r="F89" s="1">
        <f t="shared" si="11"/>
        <v>56.06477561388654</v>
      </c>
      <c r="G89" s="1">
        <f t="shared" si="9"/>
        <v>28.38236082087553</v>
      </c>
      <c r="H89" s="1">
        <f t="shared" si="12"/>
        <v>415.0999999999999</v>
      </c>
      <c r="I89" s="1">
        <f t="shared" si="10"/>
        <v>1336.6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898.0999999999992</v>
      </c>
      <c r="E91" s="1">
        <f>D91/D87*100</f>
        <v>8.46154570892885</v>
      </c>
      <c r="F91" s="1">
        <f t="shared" si="11"/>
        <v>43.26941607246095</v>
      </c>
      <c r="G91" s="1">
        <f>D91/C91*100</f>
        <v>20.759558041699396</v>
      </c>
      <c r="H91" s="1">
        <f t="shared" si="12"/>
        <v>1177.5000000000002</v>
      </c>
      <c r="I91" s="1">
        <f>C91-D91</f>
        <v>3428.1000000000004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2618.9+2514.7+108.2+3415.7+1160.5+185.2+4.1+84.7+287.5</f>
        <v>10379.500000000002</v>
      </c>
      <c r="E92" s="3">
        <f>D92/D134*100</f>
        <v>6.934144698520867</v>
      </c>
      <c r="F92" s="3">
        <f t="shared" si="11"/>
        <v>75.66336200612336</v>
      </c>
      <c r="G92" s="3">
        <f>D92/C92*100</f>
        <v>26.417461816275267</v>
      </c>
      <c r="H92" s="3">
        <f t="shared" si="12"/>
        <v>3338.499999999998</v>
      </c>
      <c r="I92" s="3">
        <f>C92-D92</f>
        <v>28910.800000000003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111.6+19.4+112.6-0.1+0.9+99.9+111.6+6.9+7.2+47.9+73.3+25.9+28.7+425.6+10.7+10.8+95.5</f>
        <v>1188.4</v>
      </c>
      <c r="E98" s="27">
        <f>D98/D134*100</f>
        <v>0.7939243277346882</v>
      </c>
      <c r="F98" s="27">
        <f>D98/B98*100</f>
        <v>55.72018004501125</v>
      </c>
      <c r="G98" s="27">
        <f aca="true" t="shared" si="13" ref="G98:G111">D98/C98*100</f>
        <v>22.46417904805112</v>
      </c>
      <c r="H98" s="27">
        <f>B98-D98</f>
        <v>944.4000000000001</v>
      </c>
      <c r="I98" s="27">
        <f aca="true" t="shared" si="14" ref="I98:I132">C98-D98</f>
        <v>4101.799999999999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111.4+112.6+0.9+99.8+111.4+47.6+73.3-0.9+24.7+28.7+415.6+4.4+7.7+94.7</f>
        <v>1131.9000000000003</v>
      </c>
      <c r="E100" s="1">
        <f>D100/D98*100</f>
        <v>95.24570851565132</v>
      </c>
      <c r="F100" s="1">
        <f aca="true" t="shared" si="15" ref="F100:F132">D100/B100*100</f>
        <v>58.547561164847686</v>
      </c>
      <c r="G100" s="1">
        <f t="shared" si="13"/>
        <v>24.07580720636407</v>
      </c>
      <c r="H100" s="1">
        <f>B100-D100</f>
        <v>801.3999999999996</v>
      </c>
      <c r="I100" s="1">
        <f t="shared" si="14"/>
        <v>3569.5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56.49999999999977</v>
      </c>
      <c r="E101" s="100">
        <f>D101/D98*100</f>
        <v>4.754291484348685</v>
      </c>
      <c r="F101" s="100">
        <f t="shared" si="15"/>
        <v>31.043956043955877</v>
      </c>
      <c r="G101" s="100">
        <f t="shared" si="13"/>
        <v>9.994693083318564</v>
      </c>
      <c r="H101" s="100">
        <f>B101-D101</f>
        <v>125.50000000000045</v>
      </c>
      <c r="I101" s="100">
        <f t="shared" si="14"/>
        <v>508.7999999999995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2881.91</v>
      </c>
      <c r="E102" s="98">
        <f>D102/D134*100</f>
        <v>1.9252932172180035</v>
      </c>
      <c r="F102" s="98">
        <f>D102/B102*100</f>
        <v>48.64229412459701</v>
      </c>
      <c r="G102" s="98">
        <f t="shared" si="13"/>
        <v>14.371967305496128</v>
      </c>
      <c r="H102" s="98">
        <f>B102-D102</f>
        <v>3042.790000000002</v>
      </c>
      <c r="I102" s="98">
        <f t="shared" si="14"/>
        <v>17170.39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</f>
        <v>106.7</v>
      </c>
      <c r="E103" s="6">
        <f>D103/D102*100</f>
        <v>3.7024056962222973</v>
      </c>
      <c r="F103" s="6">
        <f t="shared" si="15"/>
        <v>13.020134228187919</v>
      </c>
      <c r="G103" s="6">
        <f t="shared" si="13"/>
        <v>5.7061874966575745</v>
      </c>
      <c r="H103" s="6">
        <f aca="true" t="shared" si="16" ref="H103:H132">B103-D103</f>
        <v>712.8</v>
      </c>
      <c r="I103" s="6">
        <f t="shared" si="14"/>
        <v>1763.2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</f>
        <v>86.60000000000001</v>
      </c>
      <c r="E104" s="1"/>
      <c r="F104" s="1">
        <f t="shared" si="15"/>
        <v>14.399733954107086</v>
      </c>
      <c r="G104" s="1">
        <f t="shared" si="13"/>
        <v>6.965334191265182</v>
      </c>
      <c r="H104" s="1">
        <f t="shared" si="16"/>
        <v>514.8</v>
      </c>
      <c r="I104" s="1">
        <f t="shared" si="14"/>
        <v>1156.7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0.38169130888889663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</f>
        <v>156.29999999999998</v>
      </c>
      <c r="E109" s="6">
        <f>D109/D102*100</f>
        <v>5.42348650721223</v>
      </c>
      <c r="F109" s="6">
        <f t="shared" si="15"/>
        <v>41.97099892588614</v>
      </c>
      <c r="G109" s="6">
        <f t="shared" si="13"/>
        <v>14.885714285714286</v>
      </c>
      <c r="H109" s="6">
        <f t="shared" si="16"/>
        <v>216.1</v>
      </c>
      <c r="I109" s="6">
        <f t="shared" si="14"/>
        <v>893.7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0.17002612850505397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</f>
        <v>48.9</v>
      </c>
      <c r="E113" s="6">
        <f>D113/D102*100</f>
        <v>1.6967913640606402</v>
      </c>
      <c r="F113" s="6">
        <f t="shared" si="15"/>
        <v>76.40625</v>
      </c>
      <c r="G113" s="6">
        <f t="shared" si="17"/>
        <v>31.877444589308997</v>
      </c>
      <c r="H113" s="6">
        <f t="shared" si="16"/>
        <v>15.100000000000001</v>
      </c>
      <c r="I113" s="6">
        <f t="shared" si="14"/>
        <v>104.5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0.5621272003636477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8.539475556141587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>
        <f>7.2</f>
        <v>7.2</v>
      </c>
      <c r="E122" s="21">
        <f>D122/D102*100</f>
        <v>0.2498343112727323</v>
      </c>
      <c r="F122" s="6">
        <f t="shared" si="15"/>
        <v>18.090452261306535</v>
      </c>
      <c r="G122" s="6">
        <f t="shared" si="17"/>
        <v>4.026845637583892</v>
      </c>
      <c r="H122" s="6">
        <f t="shared" si="16"/>
        <v>32.599999999999994</v>
      </c>
      <c r="I122" s="6">
        <f t="shared" si="14"/>
        <v>171.60000000000002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0.0173496049494953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21.4+1.2+34.6+22.6+3.4+31.2+5.1+22.6+3+44.8+0.21</f>
        <v>190.11000000000004</v>
      </c>
      <c r="E126" s="21">
        <f>D126/D102*100</f>
        <v>6.596666793897104</v>
      </c>
      <c r="F126" s="6">
        <f t="shared" si="15"/>
        <v>65.26261585993822</v>
      </c>
      <c r="G126" s="6">
        <f t="shared" si="17"/>
        <v>21.897028334485142</v>
      </c>
      <c r="H126" s="6">
        <f t="shared" si="16"/>
        <v>101.18999999999997</v>
      </c>
      <c r="I126" s="6">
        <f t="shared" si="14"/>
        <v>678.09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</f>
        <v>178.60000000000002</v>
      </c>
      <c r="E127" s="1">
        <f>D127/D126*100</f>
        <v>93.94561043606332</v>
      </c>
      <c r="F127" s="1">
        <f>D127/B127*100</f>
        <v>73.83216205043406</v>
      </c>
      <c r="G127" s="1">
        <f t="shared" si="17"/>
        <v>23.905768973363674</v>
      </c>
      <c r="H127" s="1">
        <f t="shared" si="16"/>
        <v>63.29999999999998</v>
      </c>
      <c r="I127" s="1">
        <f t="shared" si="14"/>
        <v>568.5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</f>
        <v>6.4</v>
      </c>
      <c r="E128" s="1">
        <f>D128/D126*100</f>
        <v>3.366472042501709</v>
      </c>
      <c r="F128" s="1">
        <f>D128/B128*100</f>
        <v>41.830065359477125</v>
      </c>
      <c r="G128" s="1">
        <f>D128/C128*100</f>
        <v>23.357664233576646</v>
      </c>
      <c r="H128" s="1">
        <f t="shared" si="16"/>
        <v>8.9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72.66014552848632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4239.91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149686.81</v>
      </c>
      <c r="E134" s="40">
        <v>100</v>
      </c>
      <c r="F134" s="3">
        <f>D134/B134*100</f>
        <v>64.19293112224878</v>
      </c>
      <c r="G134" s="3">
        <f aca="true" t="shared" si="18" ref="G134:G140">D134/C134*100</f>
        <v>23.86105774534102</v>
      </c>
      <c r="H134" s="3">
        <f aca="true" t="shared" si="19" ref="H134:H140">B134-D134</f>
        <v>83495.88999999998</v>
      </c>
      <c r="I134" s="3">
        <f aca="true" t="shared" si="20" ref="I134:I140">C134-D134</f>
        <v>477639.99000000005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110733.60000000002</v>
      </c>
      <c r="E135" s="6">
        <f>D135/D134*100</f>
        <v>73.97685874927792</v>
      </c>
      <c r="F135" s="6">
        <f aca="true" t="shared" si="21" ref="F135:F146">D135/B135*100</f>
        <v>72.71604954485818</v>
      </c>
      <c r="G135" s="6">
        <f t="shared" si="18"/>
        <v>25.297503868863913</v>
      </c>
      <c r="H135" s="6">
        <f t="shared" si="19"/>
        <v>41548.59999999996</v>
      </c>
      <c r="I135" s="20">
        <f t="shared" si="20"/>
        <v>326991.79999999993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35817.4</v>
      </c>
      <c r="C136" s="71">
        <f>C10+C21+C34+C53+C59+C89+C47+C128+C104+C107</f>
        <v>64854.40000000001</v>
      </c>
      <c r="D136" s="71">
        <f>D10+D21+D34+D53+D59+D89+D47+D128+D104+D107</f>
        <v>11243.5</v>
      </c>
      <c r="E136" s="6">
        <f>D136/D134*100</f>
        <v>7.511349864426932</v>
      </c>
      <c r="F136" s="6">
        <f t="shared" si="21"/>
        <v>31.391167421420874</v>
      </c>
      <c r="G136" s="6">
        <f t="shared" si="18"/>
        <v>17.336526126215027</v>
      </c>
      <c r="H136" s="6">
        <f t="shared" si="19"/>
        <v>24573.9</v>
      </c>
      <c r="I136" s="20">
        <f t="shared" si="20"/>
        <v>53610.90000000001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5002.300000000001</v>
      </c>
      <c r="E137" s="6">
        <f>D137/D134*100</f>
        <v>3.3418442145971317</v>
      </c>
      <c r="F137" s="6">
        <f t="shared" si="21"/>
        <v>64.62418933932771</v>
      </c>
      <c r="G137" s="6">
        <f t="shared" si="18"/>
        <v>24.612894178774752</v>
      </c>
      <c r="H137" s="6">
        <f t="shared" si="19"/>
        <v>2738.2999999999993</v>
      </c>
      <c r="I137" s="20">
        <f t="shared" si="20"/>
        <v>15321.599999999997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1505.8000000000004</v>
      </c>
      <c r="E138" s="6">
        <f>D138/D134*100</f>
        <v>1.0059670588210148</v>
      </c>
      <c r="F138" s="6">
        <f t="shared" si="21"/>
        <v>60.333360044875405</v>
      </c>
      <c r="G138" s="6">
        <f t="shared" si="18"/>
        <v>21.073107926556204</v>
      </c>
      <c r="H138" s="6">
        <f t="shared" si="19"/>
        <v>989.9999999999998</v>
      </c>
      <c r="I138" s="20">
        <f t="shared" si="20"/>
        <v>5639.8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1402.6</v>
      </c>
      <c r="E139" s="6">
        <f>D139/D134*100</f>
        <v>0.9370231084489008</v>
      </c>
      <c r="F139" s="6">
        <f t="shared" si="21"/>
        <v>52.20142171275447</v>
      </c>
      <c r="G139" s="6">
        <f t="shared" si="18"/>
        <v>18.418668172446846</v>
      </c>
      <c r="H139" s="6">
        <f t="shared" si="19"/>
        <v>1284.3000000000002</v>
      </c>
      <c r="I139" s="20">
        <f t="shared" si="20"/>
        <v>6212.5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32159.799999999996</v>
      </c>
      <c r="C140" s="70">
        <f>C134-C135-C136-C137-C138-C139</f>
        <v>89662.40000000007</v>
      </c>
      <c r="D140" s="70">
        <f>D134-D135-D136-D137-D138-D139</f>
        <v>19799.009999999977</v>
      </c>
      <c r="E140" s="6">
        <f>D140/D134*100</f>
        <v>13.226957004428098</v>
      </c>
      <c r="F140" s="6">
        <f t="shared" si="21"/>
        <v>61.56446868450668</v>
      </c>
      <c r="G140" s="46">
        <f t="shared" si="18"/>
        <v>22.081731026606427</v>
      </c>
      <c r="H140" s="6">
        <f t="shared" si="19"/>
        <v>12360.790000000019</v>
      </c>
      <c r="I140" s="6">
        <f t="shared" si="20"/>
        <v>69863.39000000009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</f>
        <v>1461</v>
      </c>
      <c r="E146" s="21"/>
      <c r="F146" s="6">
        <f t="shared" si="21"/>
        <v>57.795007713912725</v>
      </c>
      <c r="G146" s="6">
        <f t="shared" si="22"/>
        <v>16.69580719256745</v>
      </c>
      <c r="H146" s="6">
        <f t="shared" si="24"/>
        <v>1066.9</v>
      </c>
      <c r="I146" s="6">
        <f t="shared" si="23"/>
        <v>7289.700000000001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/>
      <c r="E148" s="21"/>
      <c r="F148" s="6">
        <f>D148/B148*100</f>
        <v>0</v>
      </c>
      <c r="G148" s="6">
        <f t="shared" si="22"/>
        <v>0</v>
      </c>
      <c r="H148" s="6">
        <f t="shared" si="24"/>
        <v>371</v>
      </c>
      <c r="I148" s="6">
        <f t="shared" si="23"/>
        <v>790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161606.21</v>
      </c>
      <c r="E151" s="27"/>
      <c r="F151" s="3">
        <f>D151/B151*100</f>
        <v>64.18148125643131</v>
      </c>
      <c r="G151" s="3">
        <f t="shared" si="22"/>
        <v>24.03138503193702</v>
      </c>
      <c r="H151" s="3">
        <f>B151-D151</f>
        <v>90189.48999999999</v>
      </c>
      <c r="I151" s="3">
        <f t="shared" si="23"/>
        <v>510873.58999999997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149686.81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149686.81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2014-04-08T05:14:16Z</dcterms:modified>
  <cp:category/>
  <cp:version/>
  <cp:contentType/>
  <cp:contentStatus/>
</cp:coreProperties>
</file>